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naciopacker/Desktop/"/>
    </mc:Choice>
  </mc:AlternateContent>
  <xr:revisionPtr revIDLastSave="0" documentId="8_{BFF35F87-8CE7-1443-B689-5AF07B10066C}" xr6:coauthVersionLast="47" xr6:coauthVersionMax="47" xr10:uidLastSave="{00000000-0000-0000-0000-000000000000}"/>
  <bookViews>
    <workbookView xWindow="380" yWindow="460" windowWidth="28040" windowHeight="16520" xr2:uid="{38FE1B47-EFA9-FC4F-9E26-32E64A0635C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C31" i="1"/>
  <c r="C27" i="1"/>
  <c r="D27" i="1"/>
  <c r="E27" i="1"/>
  <c r="B27" i="1"/>
  <c r="D28" i="1"/>
  <c r="E28" i="1"/>
  <c r="B15" i="1"/>
  <c r="B30" i="1" s="1"/>
  <c r="B31" i="1" s="1"/>
  <c r="B32" i="1" s="1"/>
  <c r="E25" i="1"/>
  <c r="E22" i="1"/>
  <c r="E20" i="1"/>
  <c r="E19" i="1"/>
  <c r="E15" i="1" s="1"/>
  <c r="E17" i="1"/>
  <c r="D25" i="1"/>
  <c r="D22" i="1"/>
  <c r="D20" i="1"/>
  <c r="D19" i="1"/>
  <c r="D15" i="1" s="1"/>
  <c r="D17" i="1"/>
  <c r="C28" i="1"/>
  <c r="C25" i="1"/>
  <c r="C22" i="1"/>
  <c r="C20" i="1"/>
  <c r="C19" i="1"/>
  <c r="C15" i="1" s="1"/>
  <c r="C17" i="1"/>
  <c r="C8" i="1"/>
  <c r="D9" i="1"/>
  <c r="D8" i="1" s="1"/>
  <c r="E9" i="1"/>
  <c r="E8" i="1" s="1"/>
  <c r="D10" i="1"/>
  <c r="E10" i="1"/>
  <c r="D11" i="1"/>
  <c r="E11" i="1"/>
  <c r="D12" i="1"/>
  <c r="E12" i="1"/>
  <c r="D13" i="1"/>
  <c r="E13" i="1"/>
  <c r="C13" i="1"/>
  <c r="C12" i="1"/>
  <c r="C11" i="1"/>
  <c r="C10" i="1"/>
  <c r="C9" i="1"/>
  <c r="B8" i="1"/>
  <c r="D30" i="1" l="1"/>
  <c r="D32" i="1" s="1"/>
  <c r="E30" i="1"/>
  <c r="E32" i="1" s="1"/>
  <c r="C30" i="1"/>
  <c r="C32" i="1" s="1"/>
</calcChain>
</file>

<file path=xl/sharedStrings.xml><?xml version="1.0" encoding="utf-8"?>
<sst xmlns="http://schemas.openxmlformats.org/spreadsheetml/2006/main" count="30" uniqueCount="30">
  <si>
    <t>Equipment</t>
  </si>
  <si>
    <t>Human Resources</t>
  </si>
  <si>
    <t>Regional Hub Rep/Deputy MENA (0,15 EFT)</t>
  </si>
  <si>
    <t>Regional Hub Rep/Deputy ASIA-Pacific (0,15 EFT)</t>
  </si>
  <si>
    <t>Regional Hub Rep/Deputy Africa (0,15 EFT)</t>
  </si>
  <si>
    <t>Policy team (1,3 EFT)</t>
  </si>
  <si>
    <t>Senior Management Team and Admiinistration (0,10 EFT)</t>
  </si>
  <si>
    <t>Running costs</t>
  </si>
  <si>
    <t>Travel costs</t>
  </si>
  <si>
    <t>TOTAL EUR</t>
  </si>
  <si>
    <t>Outcome 1</t>
  </si>
  <si>
    <t>Outcome 2</t>
  </si>
  <si>
    <t>Outcome 3</t>
  </si>
  <si>
    <t>Travels to regions and drom regions to Geneva and Brussels</t>
  </si>
  <si>
    <t>Communication, visibility, information</t>
  </si>
  <si>
    <t>ICVA communication tools, webinar platform (8% ogf total)</t>
  </si>
  <si>
    <t>Layout, translation and printing of outputs</t>
  </si>
  <si>
    <t>ICVA offices/Hosting agreements (10% of total)</t>
  </si>
  <si>
    <t>Supplies and materials</t>
  </si>
  <si>
    <t>External services</t>
  </si>
  <si>
    <t>Consultants</t>
  </si>
  <si>
    <t>Other operational costs</t>
  </si>
  <si>
    <t>Buildings : rent and utilities</t>
  </si>
  <si>
    <t>Accountig support (sub-contrcated)</t>
  </si>
  <si>
    <t>TOTAL COSTS</t>
  </si>
  <si>
    <t>GRAND TOTAL</t>
  </si>
  <si>
    <t>Budget</t>
  </si>
  <si>
    <t>01/09/2022 to 31/0'8/2023</t>
  </si>
  <si>
    <t>INDIRECT costs (5,5%)</t>
  </si>
  <si>
    <t>Vers. 14/07/2022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</si>
</sst>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0" fillId="0" borderId="0" xfId="0" applyNumberFormat="1"/>
    <xf numFmtId="0" fontId="2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2" fillId="2" borderId="1" xfId="0" applyFont="1" applyFill="1" applyBorder="1"/>
    <xf numFmtId="165" fontId="2" fillId="2" borderId="1" xfId="1" applyNumberFormat="1" applyFont="1" applyFill="1" applyBorder="1"/>
    <xf numFmtId="165" fontId="0" fillId="0" borderId="1" xfId="0" applyNumberFormat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/>
    <xf numFmtId="165" fontId="4" fillId="2" borderId="1" xfId="0" applyNumberFormat="1" applyFont="1" applyFill="1" applyBorder="1"/>
    <xf numFmtId="165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165" fontId="0" fillId="3" borderId="1" xfId="1" applyNumberFormat="1" applyFont="1" applyFill="1" applyBorder="1"/>
    <xf numFmtId="165" fontId="0" fillId="3" borderId="1" xfId="0" applyNumberFormat="1" applyFill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A537-53E8-BB4E-B940-993521D6BE3F}">
  <dimension ref="A1:G32"/>
  <sheetViews>
    <sheetView tabSelected="1" workbookViewId="0">
      <selection activeCell="A4" sqref="A4"/>
    </sheetView>
  </sheetViews>
  <sheetFormatPr baseColWidth="10" defaultRowHeight="16" x14ac:dyDescent="0.2"/>
  <cols>
    <col min="1" max="1" width="52.1640625" customWidth="1"/>
    <col min="2" max="2" width="11.1640625" style="1" bestFit="1" customWidth="1"/>
  </cols>
  <sheetData>
    <row r="1" spans="1:5" ht="19" x14ac:dyDescent="0.25">
      <c r="B1" s="5" t="s">
        <v>26</v>
      </c>
      <c r="C1" s="5"/>
      <c r="D1" s="5"/>
      <c r="E1" s="5"/>
    </row>
    <row r="2" spans="1:5" ht="17" customHeight="1" x14ac:dyDescent="0.2">
      <c r="B2" s="6" t="s">
        <v>27</v>
      </c>
      <c r="C2" s="6"/>
      <c r="D2" s="6"/>
      <c r="E2" s="6"/>
    </row>
    <row r="3" spans="1:5" x14ac:dyDescent="0.2">
      <c r="A3" s="22" t="s">
        <v>29</v>
      </c>
    </row>
    <row r="4" spans="1:5" s="4" customFormat="1" x14ac:dyDescent="0.2">
      <c r="A4" s="7"/>
      <c r="B4" s="17" t="s">
        <v>9</v>
      </c>
      <c r="C4" s="18" t="s">
        <v>10</v>
      </c>
      <c r="D4" s="18" t="s">
        <v>11</v>
      </c>
      <c r="E4" s="18" t="s">
        <v>12</v>
      </c>
    </row>
    <row r="5" spans="1:5" x14ac:dyDescent="0.2">
      <c r="A5" s="8"/>
      <c r="B5" s="9"/>
      <c r="C5" s="8"/>
      <c r="D5" s="8"/>
      <c r="E5" s="8"/>
    </row>
    <row r="6" spans="1:5" s="2" customFormat="1" x14ac:dyDescent="0.2">
      <c r="A6" s="10" t="s">
        <v>0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">
      <c r="A7" s="8"/>
      <c r="B7" s="9"/>
      <c r="C7" s="8"/>
      <c r="D7" s="8"/>
      <c r="E7" s="8"/>
    </row>
    <row r="8" spans="1:5" s="2" customFormat="1" x14ac:dyDescent="0.2">
      <c r="A8" s="10" t="s">
        <v>1</v>
      </c>
      <c r="B8" s="11">
        <f>SUM(B9:B13)</f>
        <v>178000</v>
      </c>
      <c r="C8" s="11">
        <f>SUM(C9:C13)</f>
        <v>59333.333333333336</v>
      </c>
      <c r="D8" s="11">
        <f>SUM(D9:D13)</f>
        <v>59333.333333333336</v>
      </c>
      <c r="E8" s="11">
        <f>SUM(E9:E13)</f>
        <v>59333.333333333336</v>
      </c>
    </row>
    <row r="9" spans="1:5" x14ac:dyDescent="0.2">
      <c r="A9" s="19" t="s">
        <v>2</v>
      </c>
      <c r="B9" s="20">
        <v>12000</v>
      </c>
      <c r="C9" s="21">
        <f>$B$9/3</f>
        <v>4000</v>
      </c>
      <c r="D9" s="21">
        <f t="shared" ref="D9:E9" si="0">$B$9/3</f>
        <v>4000</v>
      </c>
      <c r="E9" s="21">
        <f t="shared" si="0"/>
        <v>4000</v>
      </c>
    </row>
    <row r="10" spans="1:5" x14ac:dyDescent="0.2">
      <c r="A10" s="19" t="s">
        <v>3</v>
      </c>
      <c r="B10" s="20">
        <v>12000</v>
      </c>
      <c r="C10" s="21">
        <f>$B$10/3</f>
        <v>4000</v>
      </c>
      <c r="D10" s="21">
        <f t="shared" ref="D10:E10" si="1">$B$10/3</f>
        <v>4000</v>
      </c>
      <c r="E10" s="21">
        <f t="shared" si="1"/>
        <v>4000</v>
      </c>
    </row>
    <row r="11" spans="1:5" x14ac:dyDescent="0.2">
      <c r="A11" s="19" t="s">
        <v>4</v>
      </c>
      <c r="B11" s="20">
        <v>12000</v>
      </c>
      <c r="C11" s="21">
        <f>$B$11/3</f>
        <v>4000</v>
      </c>
      <c r="D11" s="21">
        <f t="shared" ref="D11:E11" si="2">$B$11/3</f>
        <v>4000</v>
      </c>
      <c r="E11" s="21">
        <f t="shared" si="2"/>
        <v>4000</v>
      </c>
    </row>
    <row r="12" spans="1:5" x14ac:dyDescent="0.2">
      <c r="A12" s="19" t="s">
        <v>5</v>
      </c>
      <c r="B12" s="20">
        <v>130000</v>
      </c>
      <c r="C12" s="21">
        <f>$B$12/3</f>
        <v>43333.333333333336</v>
      </c>
      <c r="D12" s="21">
        <f t="shared" ref="D12:E12" si="3">$B$12/3</f>
        <v>43333.333333333336</v>
      </c>
      <c r="E12" s="21">
        <f t="shared" si="3"/>
        <v>43333.333333333336</v>
      </c>
    </row>
    <row r="13" spans="1:5" x14ac:dyDescent="0.2">
      <c r="A13" s="19" t="s">
        <v>6</v>
      </c>
      <c r="B13" s="20">
        <v>12000</v>
      </c>
      <c r="C13" s="21">
        <f>$B$13/3</f>
        <v>4000</v>
      </c>
      <c r="D13" s="21">
        <f t="shared" ref="D13:E13" si="4">$B$13/3</f>
        <v>4000</v>
      </c>
      <c r="E13" s="21">
        <f t="shared" si="4"/>
        <v>4000</v>
      </c>
    </row>
    <row r="14" spans="1:5" x14ac:dyDescent="0.2">
      <c r="A14" s="8"/>
      <c r="B14" s="9"/>
      <c r="C14" s="12"/>
      <c r="D14" s="12"/>
      <c r="E14" s="12"/>
    </row>
    <row r="15" spans="1:5" s="2" customFormat="1" x14ac:dyDescent="0.2">
      <c r="A15" s="10" t="s">
        <v>7</v>
      </c>
      <c r="B15" s="11">
        <f>B17+B19+B20+B22+B25</f>
        <v>55967</v>
      </c>
      <c r="C15" s="11">
        <f>C17+C19+C20+C22+C25</f>
        <v>18655.666666666668</v>
      </c>
      <c r="D15" s="11">
        <f>D17+D19+D20+D22+D25</f>
        <v>18655.666666666668</v>
      </c>
      <c r="E15" s="11">
        <f>E17+E19+E20+E22+E25</f>
        <v>18655.666666666668</v>
      </c>
    </row>
    <row r="16" spans="1:5" x14ac:dyDescent="0.2">
      <c r="A16" s="13" t="s">
        <v>8</v>
      </c>
      <c r="B16" s="9"/>
      <c r="C16" s="8"/>
      <c r="D16" s="8"/>
      <c r="E16" s="8"/>
    </row>
    <row r="17" spans="1:7" x14ac:dyDescent="0.2">
      <c r="A17" s="19" t="s">
        <v>13</v>
      </c>
      <c r="B17" s="20">
        <v>10000</v>
      </c>
      <c r="C17" s="21">
        <f>$B$17/3</f>
        <v>3333.3333333333335</v>
      </c>
      <c r="D17" s="21">
        <f>$B$17/3</f>
        <v>3333.3333333333335</v>
      </c>
      <c r="E17" s="21">
        <f>$B$17/3</f>
        <v>3333.3333333333335</v>
      </c>
    </row>
    <row r="18" spans="1:7" x14ac:dyDescent="0.2">
      <c r="A18" s="13" t="s">
        <v>14</v>
      </c>
      <c r="B18" s="9"/>
      <c r="C18" s="8"/>
      <c r="D18" s="8"/>
      <c r="E18" s="8"/>
    </row>
    <row r="19" spans="1:7" x14ac:dyDescent="0.2">
      <c r="A19" s="19" t="s">
        <v>15</v>
      </c>
      <c r="B19" s="20">
        <v>9967</v>
      </c>
      <c r="C19" s="21">
        <f>$B$19/3</f>
        <v>3322.3333333333335</v>
      </c>
      <c r="D19" s="21">
        <f>$B$19/3</f>
        <v>3322.3333333333335</v>
      </c>
      <c r="E19" s="21">
        <f>$B$19/3</f>
        <v>3322.3333333333335</v>
      </c>
    </row>
    <row r="20" spans="1:7" x14ac:dyDescent="0.2">
      <c r="A20" s="19" t="s">
        <v>16</v>
      </c>
      <c r="B20" s="20">
        <v>8000</v>
      </c>
      <c r="C20" s="21">
        <f>$B$20/3</f>
        <v>2666.6666666666665</v>
      </c>
      <c r="D20" s="21">
        <f>$B$20/3</f>
        <v>2666.6666666666665</v>
      </c>
      <c r="E20" s="21">
        <f>$B$20/3</f>
        <v>2666.6666666666665</v>
      </c>
    </row>
    <row r="21" spans="1:7" x14ac:dyDescent="0.2">
      <c r="A21" s="13" t="s">
        <v>22</v>
      </c>
      <c r="B21" s="9"/>
      <c r="C21" s="8"/>
      <c r="D21" s="8"/>
      <c r="E21" s="8"/>
    </row>
    <row r="22" spans="1:7" x14ac:dyDescent="0.2">
      <c r="A22" s="19" t="s">
        <v>17</v>
      </c>
      <c r="B22" s="20">
        <v>8000</v>
      </c>
      <c r="C22" s="21">
        <f>$B$22/3</f>
        <v>2666.6666666666665</v>
      </c>
      <c r="D22" s="21">
        <f>$B$22/3</f>
        <v>2666.6666666666665</v>
      </c>
      <c r="E22" s="21">
        <f>$B$22/3</f>
        <v>2666.6666666666665</v>
      </c>
    </row>
    <row r="23" spans="1:7" x14ac:dyDescent="0.2">
      <c r="A23" s="13" t="s">
        <v>18</v>
      </c>
      <c r="B23" s="9">
        <v>0</v>
      </c>
      <c r="C23" s="9">
        <v>0</v>
      </c>
      <c r="D23" s="9">
        <v>0</v>
      </c>
      <c r="E23" s="9">
        <v>0</v>
      </c>
    </row>
    <row r="24" spans="1:7" x14ac:dyDescent="0.2">
      <c r="A24" s="13" t="s">
        <v>19</v>
      </c>
      <c r="B24" s="9"/>
      <c r="C24" s="8"/>
      <c r="D24" s="8"/>
      <c r="E24" s="8"/>
    </row>
    <row r="25" spans="1:7" x14ac:dyDescent="0.2">
      <c r="A25" s="19" t="s">
        <v>20</v>
      </c>
      <c r="B25" s="20">
        <v>20000</v>
      </c>
      <c r="C25" s="21">
        <f>$B$25/3</f>
        <v>6666.666666666667</v>
      </c>
      <c r="D25" s="21">
        <f>$B$25/3</f>
        <v>6666.666666666667</v>
      </c>
      <c r="E25" s="21">
        <f>$B$25/3</f>
        <v>6666.666666666667</v>
      </c>
    </row>
    <row r="26" spans="1:7" x14ac:dyDescent="0.2">
      <c r="A26" s="8"/>
      <c r="B26" s="9"/>
      <c r="C26" s="8"/>
      <c r="D26" s="8"/>
      <c r="E26" s="8"/>
    </row>
    <row r="27" spans="1:7" x14ac:dyDescent="0.2">
      <c r="A27" s="10" t="s">
        <v>21</v>
      </c>
      <c r="B27" s="11">
        <f>B28</f>
        <v>3000</v>
      </c>
      <c r="C27" s="11">
        <f t="shared" ref="C27:E27" si="5">C28</f>
        <v>1000</v>
      </c>
      <c r="D27" s="11">
        <f t="shared" si="5"/>
        <v>1000</v>
      </c>
      <c r="E27" s="11">
        <f t="shared" si="5"/>
        <v>1000</v>
      </c>
    </row>
    <row r="28" spans="1:7" x14ac:dyDescent="0.2">
      <c r="A28" s="8" t="s">
        <v>23</v>
      </c>
      <c r="B28" s="9">
        <v>3000</v>
      </c>
      <c r="C28" s="12">
        <f>$B$28/3</f>
        <v>1000</v>
      </c>
      <c r="D28" s="12">
        <f t="shared" ref="D28:E28" si="6">$B$28/3</f>
        <v>1000</v>
      </c>
      <c r="E28" s="12">
        <f t="shared" si="6"/>
        <v>1000</v>
      </c>
    </row>
    <row r="29" spans="1:7" x14ac:dyDescent="0.2">
      <c r="A29" s="8"/>
      <c r="B29" s="9"/>
      <c r="C29" s="8"/>
      <c r="D29" s="8"/>
      <c r="E29" s="8"/>
    </row>
    <row r="30" spans="1:7" x14ac:dyDescent="0.2">
      <c r="A30" s="14" t="s">
        <v>24</v>
      </c>
      <c r="B30" s="15">
        <f>B27+B15+B8</f>
        <v>236967</v>
      </c>
      <c r="C30" s="16">
        <f>$B$30/3</f>
        <v>78989</v>
      </c>
      <c r="D30" s="16">
        <f t="shared" ref="D30:E30" si="7">$B$30/3</f>
        <v>78989</v>
      </c>
      <c r="E30" s="16">
        <f t="shared" si="7"/>
        <v>78989</v>
      </c>
    </row>
    <row r="31" spans="1:7" x14ac:dyDescent="0.2">
      <c r="A31" s="14" t="s">
        <v>28</v>
      </c>
      <c r="B31" s="15">
        <f>0.055*B30</f>
        <v>13033.184999999999</v>
      </c>
      <c r="C31" s="16">
        <f>$B$31/3</f>
        <v>4344.3949999999995</v>
      </c>
      <c r="D31" s="16">
        <f t="shared" ref="D31:E31" si="8">$B$31/3</f>
        <v>4344.3949999999995</v>
      </c>
      <c r="E31" s="16">
        <f t="shared" si="8"/>
        <v>4344.3949999999995</v>
      </c>
    </row>
    <row r="32" spans="1:7" x14ac:dyDescent="0.2">
      <c r="A32" s="14" t="s">
        <v>25</v>
      </c>
      <c r="B32" s="15">
        <f>B30+B31</f>
        <v>250000.185</v>
      </c>
      <c r="C32" s="15">
        <f t="shared" ref="C32:E32" si="9">C30+C31</f>
        <v>83333.395000000004</v>
      </c>
      <c r="D32" s="15">
        <f t="shared" si="9"/>
        <v>83333.395000000004</v>
      </c>
      <c r="E32" s="15">
        <f t="shared" si="9"/>
        <v>83333.395000000004</v>
      </c>
      <c r="G32" s="3"/>
    </row>
  </sheetData>
  <mergeCells count="2">
    <mergeCell ref="B2:E2"/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D02EDC63C83B4DA6C4E284D1AB5566" ma:contentTypeVersion="25" ma:contentTypeDescription="Create a new document." ma:contentTypeScope="" ma:versionID="fd366eae0830aa453cf8f46ccd77bfb8">
  <xsd:schema xmlns:xsd="http://www.w3.org/2001/XMLSchema" xmlns:xs="http://www.w3.org/2001/XMLSchema" xmlns:p="http://schemas.microsoft.com/office/2006/metadata/properties" xmlns:ns2="2d926aab-3708-44f9-9783-e039b1f2d2f3" xmlns:ns3="48b0ec71-3dc6-42dc-8aaf-964cfe9da525" targetNamespace="http://schemas.microsoft.com/office/2006/metadata/properties" ma:root="true" ma:fieldsID="cdcc90fdf3da3715529f2f4032869839" ns2:_="" ns3:_="">
    <xsd:import namespace="2d926aab-3708-44f9-9783-e039b1f2d2f3"/>
    <xsd:import namespace="48b0ec71-3dc6-42dc-8aaf-964cfe9da525"/>
    <xsd:element name="properties">
      <xsd:complexType>
        <xsd:sequence>
          <xsd:element name="documentManagement">
            <xsd:complexType>
              <xsd:all>
                <xsd:element ref="ns3:ToBeArchived" minOccurs="0"/>
                <xsd:element ref="ns3:p5e7a70900b24fdf9bcfb9b5fc846c60" minOccurs="0"/>
                <xsd:element ref="ns3:TaxCatchAll" minOccurs="0"/>
                <xsd:element ref="ns3:TaxCatchAllLabe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26aab-3708-44f9-9783-e039b1f2d2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8710b318-ea48-4423-a308-0e87359dff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0ec71-3dc6-42dc-8aaf-964cfe9da525" elementFormDefault="qualified">
    <xsd:import namespace="http://schemas.microsoft.com/office/2006/documentManagement/types"/>
    <xsd:import namespace="http://schemas.microsoft.com/office/infopath/2007/PartnerControls"/>
    <xsd:element name="ToBeArchived" ma:index="5" nillable="true" ma:displayName="To be archived" ma:internalName="ToBeArchived">
      <xsd:simpleType>
        <xsd:restriction base="dms:Boolean"/>
      </xsd:simpleType>
    </xsd:element>
    <xsd:element name="p5e7a70900b24fdf9bcfb9b5fc846c60" ma:index="8" nillable="true" ma:taxonomy="true" ma:internalName="p5e7a70900b24fdf9bcfb9b5fc846c60" ma:taxonomyFieldName="ArchiveCode" ma:displayName="Archive code" ma:readOnly="false" ma:default="" ma:fieldId="{95e7a709-00b2-4fdf-9bcf-b9b5fc846c60}" ma:sspId="8710b318-ea48-4423-a308-0e87359dff93" ma:termSetId="eca26591-3e39-4461-87f0-273b620e32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b9ebbb7-3158-4ea9-99f1-112bad551a90}" ma:internalName="TaxCatchAll" ma:readOnly="false" ma:showField="CatchAllData" ma:web="48b0ec71-3dc6-42dc-8aaf-964cfe9da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b9ebbb7-3158-4ea9-99f1-112bad551a90}" ma:internalName="TaxCatchAllLabel" ma:readOnly="false" ma:showField="CatchAllDataLabel" ma:web="48b0ec71-3dc6-42dc-8aaf-964cfe9da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887071C4-2F15-49BC-BE95-F9F5047588E4}"/>
</file>

<file path=customXml/itemProps2.xml><?xml version="1.0" encoding="utf-8"?>
<ds:datastoreItem xmlns:ds="http://schemas.openxmlformats.org/officeDocument/2006/customXml" ds:itemID="{DBB71D42-1731-4E1D-99C4-A42A8B025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2022-07-14T17:23:19Z</dcterms:created>
  <dcterms:modified xsi:type="dcterms:W3CDTF">2022-07-14T17:45:51Z</dcterms:modified>
</cp:coreProperties>
</file>